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0005-filer\0005-Cloppenburg\User-Folder\0005_Soydan.Ert\Desktop\"/>
    </mc:Choice>
  </mc:AlternateContent>
  <xr:revisionPtr revIDLastSave="0" documentId="13_ncr:1_{2584C89E-822A-4A55-8212-0BC297E99D85}" xr6:coauthVersionLast="47" xr6:coauthVersionMax="47" xr10:uidLastSave="{00000000-0000-0000-0000-000000000000}"/>
  <bookViews>
    <workbookView xWindow="28680" yWindow="-120" windowWidth="29040" windowHeight="17640" xr2:uid="{69AC1E87-CAFB-435F-9D75-8DF87DB11A44}"/>
  </bookViews>
  <sheets>
    <sheet name="Tabelle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3" i="1" l="1"/>
  <c r="M34" i="1" s="1"/>
  <c r="D27" i="1"/>
  <c r="D28" i="1"/>
  <c r="D29" i="1"/>
  <c r="D30" i="1"/>
  <c r="D31" i="1"/>
  <c r="D32" i="1"/>
  <c r="D33" i="1"/>
  <c r="D34" i="1"/>
  <c r="D35" i="1"/>
  <c r="D36" i="1"/>
  <c r="D37" i="1"/>
  <c r="D38" i="1"/>
  <c r="I38" i="1"/>
  <c r="M28" i="1"/>
  <c r="E17" i="1"/>
  <c r="B22" i="1"/>
  <c r="I17" i="1"/>
  <c r="D39" i="1" l="1"/>
</calcChain>
</file>

<file path=xl/sharedStrings.xml><?xml version="1.0" encoding="utf-8"?>
<sst xmlns="http://schemas.openxmlformats.org/spreadsheetml/2006/main" count="27" uniqueCount="12">
  <si>
    <t>Bezeichnung</t>
  </si>
  <si>
    <t>Gesamtgröße</t>
  </si>
  <si>
    <t>versiegelte Fläche nach 1984 Bestand und Planung:</t>
  </si>
  <si>
    <t>nicht mehr versiegelte (entsiegelte) Fläche seit 1984:</t>
  </si>
  <si>
    <t>vorhandene versiegelte Fläche die überbaut wird:</t>
  </si>
  <si>
    <t xml:space="preserve">Überplante ökologisch-höherwertige Strukturen und nicht angelegte Kompensationsfläche </t>
  </si>
  <si>
    <t>Faktor</t>
  </si>
  <si>
    <t>zusätzliche Ausgleichsmaßnahmen aufgrund des Landschaftsbildes</t>
  </si>
  <si>
    <t>erforderliche Ausgleichsfläche:</t>
  </si>
  <si>
    <t>vorhandene u. geplante Ausgleichsflächen:</t>
  </si>
  <si>
    <t>Größe (m²)</t>
  </si>
  <si>
    <t xml:space="preserve">Anrechenbare Fläche (m²)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</si>
</sst>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Aptos Narrow"/>
      <family val="2"/>
      <scheme val="minor"/>
    </font>
    <font>
      <b/>
      <sz val="11"/>
      <color theme="1"/>
      <name val="Aptos Narrow"/>
      <scheme val="minor"/>
    </font>
    <font>
      <b/>
      <u/>
      <sz val="11"/>
      <color theme="1"/>
      <name val="Aptos Narrow"/>
      <scheme val="minor"/>
    </font>
    <font>
      <sz val="8"/>
      <name val="Aptos Narrow"/>
      <family val="2"/>
      <scheme val="minor"/>
    </font>
    <font>
      <sz val="11"/>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2" fillId="0" borderId="0" xfId="0" applyFont="1"/>
    <xf numFmtId="0" fontId="1" fillId="0" borderId="0" xfId="0" applyFont="1"/>
    <xf numFmtId="0" fontId="0" fillId="0" borderId="0" xfId="0" applyAlignment="1">
      <alignment wrapText="1"/>
    </xf>
    <xf numFmtId="0" fontId="0" fillId="0" borderId="0" xfId="0" applyNumberFormat="1"/>
    <xf numFmtId="0" fontId="0" fillId="0" borderId="0" xfId="0" applyProtection="1">
      <protection locked="0"/>
    </xf>
    <xf numFmtId="0" fontId="4" fillId="0" borderId="0" xfId="0" applyFont="1"/>
  </cellXfs>
  <cellStyles count="1">
    <cellStyle name="Standard" xfId="0" builtinId="0"/>
  </cellStyles>
  <dxfs count="20">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protection locked="0" hidden="0"/>
    </dxf>
    <dxf>
      <numFmt numFmtId="0" formatCode="General"/>
    </dxf>
    <dxf>
      <protection locked="0" hidden="0"/>
    </dxf>
    <dxf>
      <protection locked="0" hidden="0"/>
    </dxf>
    <dxf>
      <protection locked="0" hidden="0"/>
    </dxf>
    <dxf>
      <alignment horizontal="general" vertical="bottom" textRotation="0" wrapText="1" indent="0" justifyLastLine="0" shrinkToFit="0" readingOrder="0"/>
    </dxf>
    <dxf>
      <protection locked="0" hidden="0"/>
    </dxf>
    <dxf>
      <protection locked="0" hidden="0"/>
    </dxf>
    <dxf>
      <protection locked="0" hidden="0"/>
    </dxf>
    <dxf>
      <protection locked="0" hidden="0"/>
    </dxf>
    <dxf>
      <protection locked="0" hidden="0"/>
    </dxf>
    <dxf>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4</xdr:col>
      <xdr:colOff>76200</xdr:colOff>
      <xdr:row>23</xdr:row>
      <xdr:rowOff>161924</xdr:rowOff>
    </xdr:from>
    <xdr:ext cx="3238500" cy="1986826"/>
    <xdr:sp macro="" textlink="">
      <xdr:nvSpPr>
        <xdr:cNvPr id="2" name="Textfeld 1">
          <a:extLst>
            <a:ext uri="{FF2B5EF4-FFF2-40B4-BE49-F238E27FC236}">
              <a16:creationId xmlns:a16="http://schemas.microsoft.com/office/drawing/2014/main" id="{59E4AD10-B3DE-FF50-331A-6523C1846063}"/>
            </a:ext>
          </a:extLst>
        </xdr:cNvPr>
        <xdr:cNvSpPr txBox="1"/>
      </xdr:nvSpPr>
      <xdr:spPr>
        <a:xfrm>
          <a:off x="5991225" y="4343399"/>
          <a:ext cx="3238500" cy="19868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de-DE" sz="1100">
              <a:solidFill>
                <a:srgbClr val="FF0000"/>
              </a:solidFill>
            </a:rPr>
            <a:t>Gehölze, Kompensationsflächen etc. mit einem Alter bis 10 Jahre: Faktor 1,0</a:t>
          </a:r>
        </a:p>
        <a:p>
          <a:endParaRPr lang="de-DE" sz="1100">
            <a:solidFill>
              <a:srgbClr val="FF0000"/>
            </a:solidFill>
          </a:endParaRPr>
        </a:p>
        <a:p>
          <a:r>
            <a:rPr lang="de-DE" sz="1100">
              <a:solidFill>
                <a:srgbClr val="FF0000"/>
              </a:solidFill>
            </a:rPr>
            <a:t>Gehölze, Kompensationsflächen etc. mit einem Alter &gt; 10 Jahre: Faktor 1,5</a:t>
          </a:r>
        </a:p>
        <a:p>
          <a:endParaRPr lang="de-DE" sz="1100">
            <a:solidFill>
              <a:srgbClr val="FF0000"/>
            </a:solidFill>
          </a:endParaRPr>
        </a:p>
        <a:p>
          <a:r>
            <a:rPr lang="de-DE" sz="1100">
              <a:solidFill>
                <a:srgbClr val="FF0000"/>
              </a:solidFill>
            </a:rPr>
            <a:t>Gehölze, Kompensationsflächen etc. mit einem Alter &gt; 20 Jahre: Faktor 2,0</a:t>
          </a:r>
        </a:p>
        <a:p>
          <a:endParaRPr lang="de-DE" sz="1100">
            <a:solidFill>
              <a:srgbClr val="FF0000"/>
            </a:solidFill>
          </a:endParaRPr>
        </a:p>
        <a:p>
          <a:r>
            <a:rPr lang="de-DE" sz="1100">
              <a:solidFill>
                <a:srgbClr val="FF0000"/>
              </a:solidFill>
            </a:rPr>
            <a:t>Gartenteiche o.ä.: Faktor 2,0</a:t>
          </a:r>
        </a:p>
        <a:p>
          <a:endParaRPr lang="de-DE" sz="1100"/>
        </a:p>
      </xdr:txBody>
    </xdr:sp>
    <xdr:clientData/>
  </xdr:oneCellAnchor>
  <xdr:oneCellAnchor>
    <xdr:from>
      <xdr:col>0</xdr:col>
      <xdr:colOff>0</xdr:colOff>
      <xdr:row>40</xdr:row>
      <xdr:rowOff>28575</xdr:rowOff>
    </xdr:from>
    <xdr:ext cx="17640300" cy="276226"/>
    <xdr:sp macro="" textlink="">
      <xdr:nvSpPr>
        <xdr:cNvPr id="3" name="Textfeld 2">
          <a:extLst>
            <a:ext uri="{FF2B5EF4-FFF2-40B4-BE49-F238E27FC236}">
              <a16:creationId xmlns:a16="http://schemas.microsoft.com/office/drawing/2014/main" id="{C9B3A8F6-20CA-9C2D-5026-717566BE58DF}"/>
            </a:ext>
          </a:extLst>
        </xdr:cNvPr>
        <xdr:cNvSpPr txBox="1"/>
      </xdr:nvSpPr>
      <xdr:spPr>
        <a:xfrm>
          <a:off x="0" y="7305675"/>
          <a:ext cx="17640300" cy="2762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100">
              <a:solidFill>
                <a:schemeClr val="tx1"/>
              </a:solidFill>
              <a:effectLst/>
              <a:latin typeface="+mn-lt"/>
              <a:ea typeface="+mn-ea"/>
              <a:cs typeface="+mn-cs"/>
            </a:rPr>
            <a:t>Die Summe der Ausgleichsflächen muss mindestens der Größe der versiegelten Flächen entsprechen. Nur wenn die Kompensation gleich groß oder umfangreicher als der Eingriff ist, gilt das Vorhaben als ausgeglichen. Bitte stellen Sie sicher, dass alle geplanten Maßnahmen diesen Bedarf vollständig decken.</a:t>
          </a:r>
        </a:p>
        <a:p>
          <a:endParaRPr lang="de-DE"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C8379C2-3BF8-4B50-B74F-0454888FC05A}" name="Entsiegelung" displayName="Entsiegelung" ref="D2:E17" totalsRowCount="1" dataDxfId="19">
  <autoFilter ref="D2:E16" xr:uid="{FC8379C2-3BF8-4B50-B74F-0454888FC05A}"/>
  <tableColumns count="2">
    <tableColumn id="1" xr3:uid="{8D0E12B3-CA35-4950-A1F0-4E5E4C92EBD9}" name="Bezeichnung" totalsRowLabel="Gesamtgröße" dataDxfId="18"/>
    <tableColumn id="2" xr3:uid="{F4D6B9B0-A70E-48F7-BEEF-CAADE437DCEF}" name="Größe (m²)" totalsRowFunction="sum" dataDxfId="17"/>
  </tableColumns>
  <tableStyleInfo name="TableStyleMedium2" showFirstColumn="0" showLastColumn="0" showRowStripes="1" showColumnStripes="0"/>
  <extLst>
    <ext xmlns:x14="http://schemas.microsoft.com/office/spreadsheetml/2009/9/main" uri="{504A1905-F514-4f6f-8877-14C23A59335A}">
      <x14:table altText="Entsiegelung"/>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F8045C0-0575-4A16-BDCD-BBB8404B43C2}" name="vorh_versg" displayName="vorh_versg" ref="H2:I17" totalsRowCount="1" dataDxfId="16">
  <autoFilter ref="H2:I16" xr:uid="{EF8045C0-0575-4A16-BDCD-BBB8404B43C2}"/>
  <tableColumns count="2">
    <tableColumn id="1" xr3:uid="{342F1159-680A-4857-A66B-E8EDB8901A41}" name="Bezeichnung" totalsRowLabel="Gesamtgröße" dataDxfId="15"/>
    <tableColumn id="2" xr3:uid="{395EF60B-D805-42AB-ADEE-EE45C166CD45}" name="Größe (m²)" totalsRowFunction="sum" dataDxfId="14"/>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5A43957-CB41-42B2-9389-DCEFD18FA3F3}" name="hochwertige_Str" displayName="hochwertige_Str" ref="A25:D39" totalsRowCount="1" headerRowDxfId="13">
  <autoFilter ref="A25:D38" xr:uid="{15A43957-CB41-42B2-9389-DCEFD18FA3F3}"/>
  <tableColumns count="4">
    <tableColumn id="1" xr3:uid="{CC0A40B6-16E7-4AF2-A75B-0C214C8DB253}" name="Bezeichnung" totalsRowLabel="Gesamtgröße" dataDxfId="12"/>
    <tableColumn id="2" xr3:uid="{B88DB6A0-A51A-4F64-A6A9-803CF64F5F90}" name="Größe (m²)" dataDxfId="11"/>
    <tableColumn id="3" xr3:uid="{C3DA0F17-F00A-4C0B-A9FF-177C9463921A}" name="Faktor" dataDxfId="10"/>
    <tableColumn id="4" xr3:uid="{C281077D-89D0-4C05-9F0D-CA9D9DD3C12A}" name="Anrechenbare Fläche (m²) " totalsRowFunction="sum" dataDxfId="9">
      <calculatedColumnFormula>hochwertige_Str[[#This Row],[Größe (m²)]]*hochwertige_Str[[#This Row],[Faktor]]</calculatedColumnFormula>
    </tableColumn>
  </tableColumns>
  <tableStyleInfo name="TableStyleMedium2" showFirstColumn="0" showLastColumn="0" showRowStripes="1" showColumnStripes="0"/>
  <extLst>
    <ext xmlns:x14="http://schemas.microsoft.com/office/spreadsheetml/2009/9/main" uri="{504A1905-F514-4f6f-8877-14C23A59335A}">
      <x14:table altText="hochwertige_Str"/>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AD5E41D7-0179-4C53-8CBC-C219E5CC8F63}" name="Landschaftsbild" displayName="Landschaftsbild" ref="H32:I38" totalsRowCount="1" dataDxfId="8">
  <autoFilter ref="H32:I37" xr:uid="{AD5E41D7-0179-4C53-8CBC-C219E5CC8F63}"/>
  <tableColumns count="2">
    <tableColumn id="1" xr3:uid="{847088C4-F08B-4247-85A5-3DA4D4948FAD}" name="Bezeichnung" totalsRowLabel="Gesamtgröße" dataDxfId="7"/>
    <tableColumn id="2" xr3:uid="{8CDB3FA7-E0D5-47B3-973C-912A9F20AFF0}" name="Größe (m²)" totalsRowFunction="sum" dataDxfId="6"/>
  </tableColumns>
  <tableStyleInfo name="TableStyleMedium2" showFirstColumn="0" showLastColumn="0" showRowStripes="1" showColumnStripes="0"/>
  <extLst>
    <ext xmlns:x14="http://schemas.microsoft.com/office/spreadsheetml/2009/9/main" uri="{504A1905-F514-4f6f-8877-14C23A59335A}">
      <x14:table altText="zus_Aus_LBil"/>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A9BF2525-5A56-4360-BFE4-2938026102FE}" name="Kompensation" displayName="Kompensation" ref="L7:M28" totalsRowCount="1" dataDxfId="5">
  <autoFilter ref="L7:M27" xr:uid="{A9BF2525-5A56-4360-BFE4-2938026102FE}"/>
  <tableColumns count="2">
    <tableColumn id="1" xr3:uid="{B02FC9C6-59CB-4401-BC88-8279830777E0}" name="Bezeichnung" totalsRowLabel="Gesamtgröße" dataDxfId="4"/>
    <tableColumn id="2" xr3:uid="{9092141E-F78E-4215-B36D-8F63977A3D3C}" name="Größe (m²)" totalsRowFunction="sum" dataDxfId="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C672D0BB-70DD-4C4D-B934-2EE7CBAF22ED}" name="Versiegelung" displayName="Versiegelung" ref="A2:B22" totalsRowCount="1" dataDxfId="2">
  <autoFilter ref="A2:B21" xr:uid="{C672D0BB-70DD-4C4D-B934-2EE7CBAF22ED}"/>
  <tableColumns count="2">
    <tableColumn id="1" xr3:uid="{F7097EB0-06AF-40F8-A935-E3ED6DAA9D94}" name="Bezeichnung" totalsRowLabel="Gesamtgröße" dataDxfId="1"/>
    <tableColumn id="2" xr3:uid="{4CB251B3-E4EE-4185-BE5A-63EB8FA3FA76}" name="Größe (m²)" totalsRowFunction="sum" dataDxfId="0"/>
  </tableColumns>
  <tableStyleInfo name="TableStyleMedium2" showFirstColumn="0" showLastColumn="0" showRowStripes="1" showColumnStripes="0"/>
  <extLst>
    <ext xmlns:x14="http://schemas.microsoft.com/office/spreadsheetml/2009/9/main" uri="{504A1905-F514-4f6f-8877-14C23A59335A}">
      <x14:table altText="Versiegelung"/>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drawing" Target="../drawings/drawing1.xml"/><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50728F-ACED-47E4-AD16-E4A9981E74E2}">
  <dimension ref="A1:M39"/>
  <sheetViews>
    <sheetView tabSelected="1" workbookViewId="0">
      <selection activeCell="K38" sqref="K38"/>
    </sheetView>
  </sheetViews>
  <sheetFormatPr baseColWidth="10" defaultRowHeight="14.25"/>
  <cols>
    <col min="1" max="1" width="18.625" customWidth="1"/>
    <col min="2" max="2" width="21.875" customWidth="1"/>
    <col min="3" max="3" width="18.75" customWidth="1"/>
    <col min="4" max="4" width="18.375" customWidth="1"/>
    <col min="5" max="5" width="18.25" customWidth="1"/>
    <col min="6" max="6" width="14.5" customWidth="1"/>
    <col min="7" max="7" width="5.375" customWidth="1"/>
    <col min="8" max="8" width="16.5" customWidth="1"/>
    <col min="9" max="9" width="17.875" customWidth="1"/>
    <col min="10" max="10" width="14.25" customWidth="1"/>
    <col min="11" max="11" width="14.5" customWidth="1"/>
    <col min="12" max="12" width="15.125" customWidth="1"/>
    <col min="13" max="13" width="17.75" customWidth="1"/>
    <col min="14" max="14" width="15.625" customWidth="1"/>
  </cols>
  <sheetData>
    <row r="1" spans="1:13" ht="15">
      <c r="A1" s="1" t="s">
        <v>2</v>
      </c>
      <c r="D1" s="1" t="s">
        <v>3</v>
      </c>
      <c r="G1" s="1" t="s">
        <v>4</v>
      </c>
      <c r="K1" s="1" t="s">
        <v>8</v>
      </c>
    </row>
    <row r="2" spans="1:13">
      <c r="A2" t="s">
        <v>0</v>
      </c>
      <c r="B2" t="s">
        <v>10</v>
      </c>
      <c r="D2" t="s">
        <v>0</v>
      </c>
      <c r="E2" t="s">
        <v>10</v>
      </c>
      <c r="H2" t="s">
        <v>0</v>
      </c>
      <c r="I2" t="s">
        <v>10</v>
      </c>
    </row>
    <row r="3" spans="1:13">
      <c r="A3" s="5"/>
      <c r="B3" s="5"/>
      <c r="D3" s="5"/>
      <c r="E3" s="5"/>
      <c r="H3" s="5"/>
      <c r="I3" s="5"/>
      <c r="K3" s="6">
        <f>SUM(Versiegelung[Größe (m²)]) - SUM(Entsiegelung[Größe (m²)]) + SUM(hochwertige_Str[Faktor]) + SUM(Landschaftsbild[Größe (m²)])</f>
        <v>0</v>
      </c>
    </row>
    <row r="4" spans="1:13">
      <c r="A4" s="5"/>
      <c r="B4" s="5"/>
      <c r="D4" s="5"/>
      <c r="E4" s="5"/>
      <c r="H4" s="5"/>
      <c r="I4" s="5"/>
    </row>
    <row r="5" spans="1:13">
      <c r="A5" s="5"/>
      <c r="B5" s="5"/>
      <c r="D5" s="5"/>
      <c r="E5" s="5"/>
      <c r="H5" s="5"/>
      <c r="I5" s="5"/>
    </row>
    <row r="6" spans="1:13" ht="15">
      <c r="A6" s="5"/>
      <c r="B6" s="5"/>
      <c r="D6" s="5"/>
      <c r="E6" s="5"/>
      <c r="H6" s="5"/>
      <c r="I6" s="5"/>
      <c r="L6" s="1" t="s">
        <v>9</v>
      </c>
    </row>
    <row r="7" spans="1:13">
      <c r="A7" s="5"/>
      <c r="B7" s="5"/>
      <c r="D7" s="5"/>
      <c r="E7" s="5"/>
      <c r="H7" s="5"/>
      <c r="I7" s="5"/>
      <c r="L7" t="s">
        <v>0</v>
      </c>
      <c r="M7" t="s">
        <v>10</v>
      </c>
    </row>
    <row r="8" spans="1:13">
      <c r="A8" s="5"/>
      <c r="B8" s="5"/>
      <c r="D8" s="5"/>
      <c r="E8" s="5"/>
      <c r="H8" s="5"/>
      <c r="I8" s="5"/>
      <c r="L8" s="5"/>
      <c r="M8" s="5"/>
    </row>
    <row r="9" spans="1:13">
      <c r="A9" s="5"/>
      <c r="B9" s="5"/>
      <c r="D9" s="5"/>
      <c r="E9" s="5"/>
      <c r="H9" s="5"/>
      <c r="I9" s="5"/>
      <c r="L9" s="5"/>
      <c r="M9" s="5"/>
    </row>
    <row r="10" spans="1:13">
      <c r="A10" s="5"/>
      <c r="B10" s="5"/>
      <c r="D10" s="5"/>
      <c r="E10" s="5"/>
      <c r="H10" s="5"/>
      <c r="I10" s="5"/>
      <c r="L10" s="5"/>
      <c r="M10" s="5"/>
    </row>
    <row r="11" spans="1:13">
      <c r="A11" s="5"/>
      <c r="B11" s="5"/>
      <c r="D11" s="5"/>
      <c r="E11" s="5"/>
      <c r="H11" s="5"/>
      <c r="I11" s="5"/>
      <c r="L11" s="5"/>
      <c r="M11" s="5"/>
    </row>
    <row r="12" spans="1:13">
      <c r="A12" s="5"/>
      <c r="B12" s="5"/>
      <c r="D12" s="5"/>
      <c r="E12" s="5"/>
      <c r="H12" s="5"/>
      <c r="I12" s="5"/>
      <c r="L12" s="5"/>
      <c r="M12" s="5"/>
    </row>
    <row r="13" spans="1:13">
      <c r="A13" s="5"/>
      <c r="B13" s="5"/>
      <c r="D13" s="5"/>
      <c r="E13" s="5"/>
      <c r="H13" s="5"/>
      <c r="I13" s="5"/>
      <c r="L13" s="5"/>
      <c r="M13" s="5"/>
    </row>
    <row r="14" spans="1:13">
      <c r="A14" s="5"/>
      <c r="B14" s="5"/>
      <c r="D14" s="5"/>
      <c r="E14" s="5"/>
      <c r="H14" s="5"/>
      <c r="I14" s="5"/>
      <c r="L14" s="5"/>
      <c r="M14" s="5"/>
    </row>
    <row r="15" spans="1:13">
      <c r="A15" s="5"/>
      <c r="B15" s="5"/>
      <c r="D15" s="5"/>
      <c r="E15" s="5"/>
      <c r="H15" s="5"/>
      <c r="I15" s="5"/>
      <c r="L15" s="5"/>
      <c r="M15" s="5"/>
    </row>
    <row r="16" spans="1:13">
      <c r="A16" s="5"/>
      <c r="B16" s="5"/>
      <c r="D16" s="5"/>
      <c r="E16" s="5"/>
      <c r="H16" s="5"/>
      <c r="I16" s="5"/>
      <c r="L16" s="5"/>
      <c r="M16" s="5"/>
    </row>
    <row r="17" spans="1:13">
      <c r="A17" s="5"/>
      <c r="B17" s="5"/>
      <c r="D17" t="s">
        <v>1</v>
      </c>
      <c r="E17">
        <f>SUBTOTAL(109,Entsiegelung[Größe (m²)])</f>
        <v>0</v>
      </c>
      <c r="H17" t="s">
        <v>1</v>
      </c>
      <c r="I17">
        <f>SUBTOTAL(109,vorh_versg[Größe (m²)])</f>
        <v>0</v>
      </c>
      <c r="L17" s="5"/>
      <c r="M17" s="5"/>
    </row>
    <row r="18" spans="1:13">
      <c r="A18" s="5"/>
      <c r="B18" s="5"/>
      <c r="L18" s="5"/>
      <c r="M18" s="5"/>
    </row>
    <row r="19" spans="1:13">
      <c r="A19" s="5"/>
      <c r="B19" s="5"/>
      <c r="L19" s="5"/>
      <c r="M19" s="5"/>
    </row>
    <row r="20" spans="1:13">
      <c r="A20" s="5"/>
      <c r="B20" s="5"/>
      <c r="L20" s="5"/>
      <c r="M20" s="5"/>
    </row>
    <row r="21" spans="1:13">
      <c r="A21" s="5"/>
      <c r="B21" s="5"/>
      <c r="L21" s="5"/>
      <c r="M21" s="5"/>
    </row>
    <row r="22" spans="1:13">
      <c r="A22" t="s">
        <v>1</v>
      </c>
      <c r="B22">
        <f>SUBTOTAL(109,Versiegelung[Größe (m²)])</f>
        <v>0</v>
      </c>
      <c r="D22" s="3"/>
      <c r="E22" s="3"/>
      <c r="L22" s="5"/>
      <c r="M22" s="5"/>
    </row>
    <row r="23" spans="1:13">
      <c r="L23" s="5"/>
      <c r="M23" s="5"/>
    </row>
    <row r="24" spans="1:13" ht="15">
      <c r="A24" s="2" t="s">
        <v>5</v>
      </c>
      <c r="L24" s="5"/>
      <c r="M24" s="5"/>
    </row>
    <row r="25" spans="1:13" ht="28.5">
      <c r="A25" s="3" t="s">
        <v>0</v>
      </c>
      <c r="B25" s="3" t="s">
        <v>10</v>
      </c>
      <c r="C25" s="3" t="s">
        <v>6</v>
      </c>
      <c r="D25" s="3" t="s">
        <v>11</v>
      </c>
      <c r="L25" s="5"/>
      <c r="M25" s="5"/>
    </row>
    <row r="26" spans="1:13">
      <c r="A26" s="5"/>
      <c r="B26" s="5"/>
      <c r="C26" s="5"/>
      <c r="D26" s="4"/>
      <c r="L26" s="5"/>
      <c r="M26" s="5"/>
    </row>
    <row r="27" spans="1:13">
      <c r="A27" s="5"/>
      <c r="B27" s="5"/>
      <c r="C27" s="5"/>
      <c r="D27">
        <f>hochwertige_Str[[#This Row],[Größe (m²)]]*hochwertige_Str[[#This Row],[Faktor]]</f>
        <v>0</v>
      </c>
      <c r="L27" s="5"/>
      <c r="M27" s="5"/>
    </row>
    <row r="28" spans="1:13">
      <c r="A28" s="5"/>
      <c r="B28" s="5"/>
      <c r="C28" s="5"/>
      <c r="D28">
        <f>hochwertige_Str[[#This Row],[Größe (m²)]]*hochwertige_Str[[#This Row],[Faktor]]</f>
        <v>0</v>
      </c>
      <c r="L28" t="s">
        <v>1</v>
      </c>
      <c r="M28">
        <f>SUBTOTAL(109,Kompensation[Größe (m²)])</f>
        <v>0</v>
      </c>
    </row>
    <row r="29" spans="1:13">
      <c r="A29" s="5"/>
      <c r="B29" s="5"/>
      <c r="C29" s="5"/>
      <c r="D29">
        <f>hochwertige_Str[[#This Row],[Größe (m²)]]*hochwertige_Str[[#This Row],[Faktor]]</f>
        <v>0</v>
      </c>
    </row>
    <row r="30" spans="1:13">
      <c r="A30" s="5"/>
      <c r="B30" s="5"/>
      <c r="C30" s="5"/>
      <c r="D30">
        <f>hochwertige_Str[[#This Row],[Größe (m²)]]*hochwertige_Str[[#This Row],[Faktor]]</f>
        <v>0</v>
      </c>
    </row>
    <row r="31" spans="1:13" ht="15">
      <c r="A31" s="5"/>
      <c r="B31" s="5"/>
      <c r="C31" s="5"/>
      <c r="D31">
        <f>hochwertige_Str[[#This Row],[Größe (m²)]]*hochwertige_Str[[#This Row],[Faktor]]</f>
        <v>0</v>
      </c>
      <c r="H31" s="1" t="s">
        <v>7</v>
      </c>
    </row>
    <row r="32" spans="1:13">
      <c r="A32" s="5"/>
      <c r="B32" s="5"/>
      <c r="C32" s="5"/>
      <c r="D32">
        <f>hochwertige_Str[[#This Row],[Größe (m²)]]*hochwertige_Str[[#This Row],[Faktor]]</f>
        <v>0</v>
      </c>
      <c r="H32" t="s">
        <v>0</v>
      </c>
      <c r="I32" t="s">
        <v>10</v>
      </c>
    </row>
    <row r="33" spans="1:13">
      <c r="A33" s="5"/>
      <c r="B33" s="5"/>
      <c r="C33" s="5"/>
      <c r="D33">
        <f>hochwertige_Str[[#This Row],[Größe (m²)]]*hochwertige_Str[[#This Row],[Faktor]]</f>
        <v>0</v>
      </c>
      <c r="H33" s="5"/>
      <c r="I33" s="5"/>
    </row>
    <row r="34" spans="1:13">
      <c r="A34" s="5"/>
      <c r="B34" s="5"/>
      <c r="C34" s="5"/>
      <c r="D34">
        <f>hochwertige_Str[[#This Row],[Größe (m²)]]*hochwertige_Str[[#This Row],[Faktor]]</f>
        <v>0</v>
      </c>
      <c r="H34" s="5"/>
      <c r="I34" s="5"/>
      <c r="M34" t="str">
        <f>IF(ROUND(SUM(Kompensation[Größe (m²)])-K3,2)=0,
"Ausgeglichen",
IF(ROUND(SUM(Kompensation[Größe (m²)])-K3,2)&gt;0,
"Überschuss: " &amp; ROUND(SUM(Kompensation[Größe (m²)])-K3,2) &amp; " m²",
"Defizit: " &amp; ABS(ROUND(SUM(Kompensation[Größe (m²)])-K3,2)) &amp; " m²"))</f>
        <v>Ausgeglichen</v>
      </c>
    </row>
    <row r="35" spans="1:13">
      <c r="A35" s="5"/>
      <c r="B35" s="5"/>
      <c r="C35" s="5"/>
      <c r="D35">
        <f>hochwertige_Str[[#This Row],[Größe (m²)]]*hochwertige_Str[[#This Row],[Faktor]]</f>
        <v>0</v>
      </c>
      <c r="H35" s="5"/>
      <c r="I35" s="5"/>
    </row>
    <row r="36" spans="1:13">
      <c r="A36" s="5"/>
      <c r="B36" s="5"/>
      <c r="C36" s="5"/>
      <c r="D36">
        <f>hochwertige_Str[[#This Row],[Größe (m²)]]*hochwertige_Str[[#This Row],[Faktor]]</f>
        <v>0</v>
      </c>
      <c r="H36" s="5"/>
      <c r="I36" s="5"/>
    </row>
    <row r="37" spans="1:13">
      <c r="A37" s="5"/>
      <c r="B37" s="5"/>
      <c r="C37" s="5"/>
      <c r="D37">
        <f>hochwertige_Str[[#This Row],[Größe (m²)]]*hochwertige_Str[[#This Row],[Faktor]]</f>
        <v>0</v>
      </c>
      <c r="H37" s="5"/>
      <c r="I37" s="5"/>
    </row>
    <row r="38" spans="1:13">
      <c r="A38" s="5"/>
      <c r="B38" s="5"/>
      <c r="C38" s="5"/>
      <c r="D38">
        <f>hochwertige_Str[[#This Row],[Größe (m²)]]*hochwertige_Str[[#This Row],[Faktor]]</f>
        <v>0</v>
      </c>
      <c r="H38" t="s">
        <v>1</v>
      </c>
      <c r="I38">
        <f>SUBTOTAL(109,Landschaftsbild[Größe (m²)])</f>
        <v>0</v>
      </c>
    </row>
    <row r="39" spans="1:13">
      <c r="A39" t="s">
        <v>1</v>
      </c>
      <c r="D39">
        <f>SUBTOTAL(109,hochwertige_Str[Anrechenbare Fläche (m²) ])</f>
        <v>0</v>
      </c>
    </row>
  </sheetData>
  <phoneticPr fontId="3" type="noConversion"/>
  <pageMargins left="0.7" right="0.7" top="0.78740157499999996" bottom="0.78740157499999996" header="0.3" footer="0.3"/>
  <drawing r:id="rId1"/>
  <tableParts count="6">
    <tablePart r:id="rId2"/>
    <tablePart r:id="rId3"/>
    <tablePart r:id="rId4"/>
    <tablePart r:id="rId5"/>
    <tablePart r:id="rId6"/>
    <tablePart r:id="rId7"/>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Soydan, Ertugrul</dc:creator>
  <cp:lastModifiedBy>Soydan, Ertugrul</cp:lastModifiedBy>
  <dcterms:created xsi:type="dcterms:W3CDTF">2026-03-23T13:47:25Z</dcterms:created>
  <dcterms:modified xsi:type="dcterms:W3CDTF">2026-03-25T08:59:45Z</dcterms:modified>
</cp:coreProperties>
</file>